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" yWindow="166" windowWidth="15142" windowHeight="7499" tabRatio="844" activeTab="0"/>
  </bookViews>
  <sheets>
    <sheet name="cua autocartera 31-12-2014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<sst xmlns="http://schemas.openxmlformats.org/spreadsheetml/2006/main" count="77" uniqueCount="46">
  <si>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ACCIONA</t>
  </si>
  <si>
    <t>ACS</t>
  </si>
  <si>
    <t>BA.SABADELL</t>
  </si>
  <si>
    <t>BA.SANTANDER</t>
  </si>
  <si>
    <t>BANKINTER</t>
  </si>
  <si>
    <t>BBVA</t>
  </si>
  <si>
    <t>BME</t>
  </si>
  <si>
    <t>FCC</t>
  </si>
  <si>
    <t>IBERDROLA</t>
  </si>
  <si>
    <t>INDRA A</t>
  </si>
  <si>
    <t>R.E.C.</t>
  </si>
  <si>
    <t>REPSOL YPF</t>
  </si>
  <si>
    <t>TEC.REUNIDAS</t>
  </si>
  <si>
    <t>TELEFONICA</t>
  </si>
  <si>
    <t>Informe anual gobierno corporativo</t>
  </si>
  <si>
    <t>AMADEUS</t>
  </si>
  <si>
    <t>CAIXABANK</t>
  </si>
  <si>
    <t>DIA</t>
  </si>
  <si>
    <t>MEDIASET</t>
  </si>
  <si>
    <r>
      <t xml:space="preserve">COMPAÑIAS DEL IBEX 35 QUE DECLARAN AUTOCARTERA / </t>
    </r>
    <r>
      <rPr>
        <b/>
        <sz val="11"/>
        <color indexed="10"/>
        <rFont val="Arial"/>
        <family val="2"/>
      </rPr>
      <t>IBEX 35 COMPANIES THAT DECLARE TREASURY STOCK</t>
    </r>
  </si>
  <si>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</si>
  <si>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% del capital emitido /</t>
    </r>
    <r>
      <rPr>
        <b/>
        <sz val="9"/>
        <color indexed="10"/>
        <rFont val="Arial"/>
        <family val="2"/>
      </rPr>
      <t xml:space="preserve"> % of issued capital</t>
    </r>
  </si>
  <si>
    <r>
      <t xml:space="preserve">Nº acciones / </t>
    </r>
    <r>
      <rPr>
        <b/>
        <sz val="9"/>
        <color indexed="10"/>
        <rFont val="Arial"/>
        <family val="2"/>
      </rPr>
      <t>Nº shares</t>
    </r>
  </si>
  <si>
    <r>
      <t xml:space="preserve">Valoración en euros / </t>
    </r>
    <r>
      <rPr>
        <b/>
        <sz val="9"/>
        <color indexed="10"/>
        <rFont val="Arial"/>
        <family val="2"/>
      </rPr>
      <t>Value in euros</t>
    </r>
  </si>
  <si>
    <r>
      <t xml:space="preserve">Variación anual del nº de titulos / </t>
    </r>
    <r>
      <rPr>
        <b/>
        <sz val="9"/>
        <color indexed="10"/>
        <rFont val="Arial"/>
        <family val="2"/>
      </rPr>
      <t>Annual variation of nº of shares</t>
    </r>
  </si>
  <si>
    <r>
      <t xml:space="preserve">Fuente / </t>
    </r>
    <r>
      <rPr>
        <b/>
        <sz val="9"/>
        <color indexed="10"/>
        <rFont val="Arial"/>
        <family val="2"/>
      </rPr>
      <t>source</t>
    </r>
  </si>
  <si>
    <t>OHL</t>
  </si>
  <si>
    <t xml:space="preserve">IAG </t>
  </si>
  <si>
    <t xml:space="preserve">ABERTIS </t>
  </si>
  <si>
    <r>
      <t xml:space="preserve">Fecha / </t>
    </r>
    <r>
      <rPr>
        <b/>
        <i/>
        <sz val="8"/>
        <color indexed="10"/>
        <rFont val="Arial"/>
        <family val="2"/>
      </rPr>
      <t>Date</t>
    </r>
  </si>
  <si>
    <t>BANKIA</t>
  </si>
  <si>
    <t>GAMESA</t>
  </si>
  <si>
    <r>
      <t xml:space="preserve">Autocartera / </t>
    </r>
    <r>
      <rPr>
        <b/>
        <sz val="9"/>
        <color indexed="10"/>
        <rFont val="Arial"/>
        <family val="2"/>
      </rPr>
      <t>Treasure stock</t>
    </r>
    <r>
      <rPr>
        <b/>
        <sz val="9"/>
        <rFont val="Arial"/>
        <family val="2"/>
      </rPr>
      <t xml:space="preserve"> (31/12/2013)</t>
    </r>
  </si>
  <si>
    <r>
      <t xml:space="preserve">Nº total de acciones / </t>
    </r>
    <r>
      <rPr>
        <b/>
        <sz val="9"/>
        <color indexed="10"/>
        <rFont val="Arial"/>
        <family val="2"/>
      </rPr>
      <t xml:space="preserve">Total number of shares </t>
    </r>
    <r>
      <rPr>
        <b/>
        <sz val="9"/>
        <rFont val="Arial"/>
        <family val="2"/>
      </rPr>
      <t>(31/12/2013)</t>
    </r>
  </si>
  <si>
    <r>
      <t xml:space="preserve">Amortización Nº Acciones en 2014 / </t>
    </r>
    <r>
      <rPr>
        <b/>
        <i/>
        <sz val="8"/>
        <color indexed="10"/>
        <rFont val="Arial"/>
        <family val="2"/>
      </rPr>
      <t>Redemption of shares (number) in 2014</t>
    </r>
  </si>
  <si>
    <r>
      <t xml:space="preserve">Autocartera / </t>
    </r>
    <r>
      <rPr>
        <b/>
        <sz val="9"/>
        <color indexed="10"/>
        <rFont val="Arial"/>
        <family val="2"/>
      </rPr>
      <t>Treasure stock</t>
    </r>
    <r>
      <rPr>
        <b/>
        <sz val="9"/>
        <rFont val="Arial"/>
        <family val="2"/>
      </rPr>
      <t xml:space="preserve"> (31/12/2014)</t>
    </r>
  </si>
  <si>
    <r>
      <t xml:space="preserve">Nº total de acciones / </t>
    </r>
    <r>
      <rPr>
        <b/>
        <sz val="9"/>
        <color indexed="10"/>
        <rFont val="Arial"/>
        <family val="2"/>
      </rPr>
      <t xml:space="preserve">Total number of shares </t>
    </r>
    <r>
      <rPr>
        <b/>
        <sz val="9"/>
        <rFont val="Arial"/>
        <family val="2"/>
      </rPr>
      <t>(31/12/2014)</t>
    </r>
  </si>
  <si>
    <r>
      <t xml:space="preserve">Valoración en euros de la autocartera a 31/12/14 mas las amortizaciones / </t>
    </r>
    <r>
      <rPr>
        <b/>
        <sz val="9"/>
        <color indexed="10"/>
        <rFont val="Arial"/>
        <family val="2"/>
      </rPr>
      <t xml:space="preserve">Value in euros of treasure stock 31/12/14 plus redemptions </t>
    </r>
  </si>
  <si>
    <t>Informe Auditoría</t>
  </si>
  <si>
    <t>20/03/ y 15/09/2014</t>
  </si>
  <si>
    <t>BA.POPULAR</t>
  </si>
  <si>
    <t>FERROVIAL</t>
  </si>
  <si>
    <t>SACYR, S.A.</t>
  </si>
  <si>
    <t>ABENGOA</t>
  </si>
  <si>
    <t xml:space="preserve">GRIFOLS </t>
  </si>
  <si>
    <t>INDITEX)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</si>
</sst>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-mmm\-yy;@"/>
    <numFmt numFmtId="170" formatCode="dd\-mm\-yy;@"/>
    <numFmt numFmtId="171" formatCode="#,##0.000"/>
    <numFmt numFmtId="172" formatCode="0.000"/>
    <numFmt numFmtId="173" formatCode="#,##0.0"/>
    <numFmt numFmtId="174" formatCode="#,##0.0000"/>
    <numFmt numFmtId="175" formatCode="0.0%"/>
    <numFmt numFmtId="176" formatCode="#,##0.00000"/>
    <numFmt numFmtId="177" formatCode="0.000%"/>
    <numFmt numFmtId="178" formatCode="0.0000000"/>
    <numFmt numFmtId="179" formatCode="0.000000"/>
    <numFmt numFmtId="180" formatCode="0.00000"/>
    <numFmt numFmtId="181" formatCode="0.0000"/>
    <numFmt numFmtId="182" formatCode="#,##0.000000"/>
    <numFmt numFmtId="183" formatCode="[$-C0A]d\-mmm;@"/>
    <numFmt numFmtId="184" formatCode="#,##0.0000000"/>
    <numFmt numFmtId="185" formatCode="#,##0.00000000"/>
    <numFmt numFmtId="186" formatCode="0.0000%"/>
    <numFmt numFmtId="187" formatCode="0.00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33" borderId="6">
      <alignment horizontal="left" wrapText="1"/>
      <protection/>
    </xf>
    <xf numFmtId="0" fontId="41" fillId="33" borderId="7">
      <alignment horizontal="left" wrapText="1"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33" fillId="0" borderId="10" applyNumberFormat="0" applyFill="0" applyAlignment="0" applyProtection="0"/>
    <xf numFmtId="0" fontId="45" fillId="0" borderId="11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70" fontId="46" fillId="34" borderId="15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170" fontId="2" fillId="0" borderId="12" xfId="0" applyNumberFormat="1" applyFont="1" applyBorder="1" applyAlignment="1">
      <alignment/>
    </xf>
    <xf numFmtId="3" fontId="2" fillId="0" borderId="21" xfId="0" applyNumberFormat="1" applyFont="1" applyBorder="1" applyAlignment="1">
      <alignment wrapText="1"/>
    </xf>
    <xf numFmtId="4" fontId="2" fillId="0" borderId="0" xfId="53" applyNumberFormat="1" applyFont="1" applyBorder="1" applyAlignment="1">
      <alignment/>
    </xf>
    <xf numFmtId="0" fontId="5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horizontal="center" wrapText="1"/>
    </xf>
    <xf numFmtId="0" fontId="3" fillId="34" borderId="24" xfId="57" applyFill="1" applyBorder="1" applyAlignment="1">
      <alignment horizontal="center" wrapText="1"/>
      <protection/>
    </xf>
    <xf numFmtId="0" fontId="3" fillId="34" borderId="25" xfId="57" applyFill="1" applyBorder="1" applyAlignment="1">
      <alignment horizontal="center" wrapText="1"/>
      <protection/>
    </xf>
    <xf numFmtId="0" fontId="3" fillId="34" borderId="26" xfId="57" applyFill="1" applyBorder="1" applyAlignment="1">
      <alignment horizontal="center" wrapText="1"/>
      <protection/>
    </xf>
    <xf numFmtId="10" fontId="47" fillId="0" borderId="0" xfId="53" applyNumberFormat="1" applyFont="1" applyBorder="1" applyAlignment="1">
      <alignment horizontal="right" wrapText="1"/>
    </xf>
    <xf numFmtId="177" fontId="2" fillId="0" borderId="0" xfId="53" applyNumberFormat="1" applyFont="1" applyFill="1" applyBorder="1" applyAlignment="1">
      <alignment/>
    </xf>
    <xf numFmtId="177" fontId="2" fillId="0" borderId="0" xfId="53" applyNumberFormat="1" applyFont="1" applyBorder="1" applyAlignment="1">
      <alignment/>
    </xf>
    <xf numFmtId="177" fontId="2" fillId="0" borderId="27" xfId="53" applyNumberFormat="1" applyFont="1" applyBorder="1" applyAlignment="1">
      <alignment/>
    </xf>
    <xf numFmtId="170" fontId="2" fillId="0" borderId="12" xfId="0" applyNumberFormat="1" applyFont="1" applyBorder="1" applyAlignment="1">
      <alignment horizontal="right"/>
    </xf>
    <xf numFmtId="177" fontId="2" fillId="0" borderId="27" xfId="53" applyNumberFormat="1" applyFont="1" applyFill="1" applyBorder="1" applyAlignment="1">
      <alignment/>
    </xf>
    <xf numFmtId="186" fontId="47" fillId="0" borderId="0" xfId="53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14" fontId="2" fillId="0" borderId="12" xfId="0" applyNumberFormat="1" applyFont="1" applyBorder="1" applyAlignment="1">
      <alignment/>
    </xf>
    <xf numFmtId="187" fontId="2" fillId="0" borderId="0" xfId="53" applyNumberFormat="1" applyFont="1" applyFill="1" applyBorder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Border="1" applyAlignment="1">
      <alignment/>
    </xf>
    <xf numFmtId="3" fontId="48" fillId="0" borderId="12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3" fontId="48" fillId="0" borderId="0" xfId="0" applyNumberFormat="1" applyFont="1" applyBorder="1" applyAlignment="1">
      <alignment horizontal="center"/>
    </xf>
    <xf numFmtId="3" fontId="48" fillId="0" borderId="0" xfId="0" applyNumberFormat="1" applyFont="1" applyAlignment="1">
      <alignment/>
    </xf>
    <xf numFmtId="171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3" fontId="48" fillId="0" borderId="13" xfId="0" applyNumberFormat="1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itular" xfId="57"/>
    <cellStyle name="Titular ING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C1">
      <selection activeCell="A25" sqref="A25:IV25"/>
    </sheetView>
  </sheetViews>
  <sheetFormatPr defaultColWidth="11.421875" defaultRowHeight="15"/>
  <cols>
    <col min="1" max="1" width="13.57421875" style="0" customWidth="1"/>
    <col min="2" max="2" width="15.57421875" style="0" customWidth="1"/>
    <col min="3" max="3" width="12.421875" style="0" customWidth="1"/>
    <col min="4" max="4" width="10.8515625" style="0" bestFit="1" customWidth="1"/>
    <col min="5" max="5" width="12.140625" style="0" customWidth="1"/>
    <col min="7" max="7" width="15.421875" style="0" customWidth="1"/>
    <col min="8" max="8" width="14.57421875" style="0" customWidth="1"/>
    <col min="12" max="12" width="15.8515625" style="0" customWidth="1"/>
    <col min="13" max="13" width="22.7109375" style="0" customWidth="1"/>
    <col min="14" max="14" width="15.8515625" style="0" customWidth="1"/>
  </cols>
  <sheetData>
    <row r="1" spans="1:14" ht="15" thickBo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36" customHeight="1">
      <c r="A2" s="15"/>
      <c r="B2" s="13"/>
      <c r="C2" s="19" t="s">
        <v>32</v>
      </c>
      <c r="D2" s="20"/>
      <c r="E2" s="21"/>
      <c r="F2" s="22" t="s">
        <v>34</v>
      </c>
      <c r="G2" s="23"/>
      <c r="H2" s="13"/>
      <c r="I2" s="19" t="s">
        <v>35</v>
      </c>
      <c r="J2" s="20"/>
      <c r="K2" s="21"/>
      <c r="L2" s="13"/>
      <c r="M2" s="13"/>
      <c r="N2" s="14"/>
    </row>
    <row r="3" spans="1:14" ht="70.5" customHeight="1" thickBot="1">
      <c r="A3" s="8" t="s">
        <v>20</v>
      </c>
      <c r="B3" s="12" t="s">
        <v>33</v>
      </c>
      <c r="C3" s="9" t="s">
        <v>21</v>
      </c>
      <c r="D3" s="9" t="s">
        <v>22</v>
      </c>
      <c r="E3" s="9" t="s">
        <v>23</v>
      </c>
      <c r="F3" s="9" t="s">
        <v>22</v>
      </c>
      <c r="G3" s="11" t="s">
        <v>29</v>
      </c>
      <c r="H3" s="12" t="s">
        <v>36</v>
      </c>
      <c r="I3" s="9" t="s">
        <v>21</v>
      </c>
      <c r="J3" s="9" t="s">
        <v>22</v>
      </c>
      <c r="K3" s="9" t="s">
        <v>23</v>
      </c>
      <c r="L3" s="12" t="s">
        <v>25</v>
      </c>
      <c r="M3" s="9" t="s">
        <v>37</v>
      </c>
      <c r="N3" s="10" t="s">
        <v>24</v>
      </c>
    </row>
    <row r="4" spans="1:14" ht="21">
      <c r="A4" s="1" t="s">
        <v>43</v>
      </c>
      <c r="B4" s="2">
        <v>825562690</v>
      </c>
      <c r="C4" s="27">
        <f>(D4/B4)</f>
        <v>0.04846307552973354</v>
      </c>
      <c r="D4" s="4">
        <v>40009307</v>
      </c>
      <c r="E4" s="2">
        <v>88373678.65600002</v>
      </c>
      <c r="F4" s="18"/>
      <c r="G4" s="16"/>
      <c r="H4" s="17">
        <v>839769720</v>
      </c>
      <c r="I4" s="28">
        <f aca="true" t="shared" si="0" ref="I4:I19">J4/H4</f>
        <v>0.04956628467146922</v>
      </c>
      <c r="J4" s="4">
        <v>41624265</v>
      </c>
      <c r="K4" s="2">
        <v>77870858.29200001</v>
      </c>
      <c r="L4" s="5" t="s">
        <v>38</v>
      </c>
      <c r="M4" s="6">
        <v>77870858.29200001</v>
      </c>
      <c r="N4" s="3">
        <v>1614958</v>
      </c>
    </row>
    <row r="5" spans="1:14" ht="30.75">
      <c r="A5" s="1" t="s">
        <v>28</v>
      </c>
      <c r="B5" s="2">
        <v>855528612</v>
      </c>
      <c r="C5" s="29">
        <v>0.0011115408493199523</v>
      </c>
      <c r="D5" s="4">
        <v>950955</v>
      </c>
      <c r="E5" s="2">
        <v>15357923.249999998</v>
      </c>
      <c r="F5" s="4"/>
      <c r="G5" s="16"/>
      <c r="H5" s="3">
        <v>898305042</v>
      </c>
      <c r="I5" s="28">
        <f t="shared" si="0"/>
        <v>0.010492116329455046</v>
      </c>
      <c r="J5" s="4">
        <v>9425121</v>
      </c>
      <c r="K5" s="2">
        <v>154854738.03</v>
      </c>
      <c r="L5" s="5" t="s">
        <v>14</v>
      </c>
      <c r="M5" s="6">
        <v>154854738.03</v>
      </c>
      <c r="N5" s="3">
        <v>8474166</v>
      </c>
    </row>
    <row r="6" spans="1:14" ht="30.75">
      <c r="A6" s="1" t="s">
        <v>0</v>
      </c>
      <c r="B6" s="2">
        <v>57259550</v>
      </c>
      <c r="C6" s="30">
        <v>0.002452691297783514</v>
      </c>
      <c r="D6" s="4">
        <v>140440</v>
      </c>
      <c r="E6" s="2">
        <v>5865476.6</v>
      </c>
      <c r="F6" s="4"/>
      <c r="G6" s="16"/>
      <c r="H6" s="3">
        <v>57259550</v>
      </c>
      <c r="I6" s="28">
        <f t="shared" si="0"/>
        <v>0.009020311895570258</v>
      </c>
      <c r="J6" s="4">
        <v>516499</v>
      </c>
      <c r="K6" s="2">
        <v>29027243.8</v>
      </c>
      <c r="L6" s="5" t="s">
        <v>14</v>
      </c>
      <c r="M6" s="6">
        <v>29027243.8</v>
      </c>
      <c r="N6" s="3">
        <v>376059</v>
      </c>
    </row>
    <row r="7" spans="1:14" ht="30.75">
      <c r="A7" s="1" t="s">
        <v>1</v>
      </c>
      <c r="B7" s="2">
        <v>314664594</v>
      </c>
      <c r="C7" s="30">
        <v>0.00879340431926701</v>
      </c>
      <c r="D7" s="4">
        <v>2766973</v>
      </c>
      <c r="E7" s="2">
        <v>69229664.46</v>
      </c>
      <c r="F7" s="4">
        <v>6437865</v>
      </c>
      <c r="G7" s="31" t="s">
        <v>39</v>
      </c>
      <c r="H7" s="3">
        <v>314664594</v>
      </c>
      <c r="I7" s="28">
        <f t="shared" si="0"/>
        <v>0.021989699927917532</v>
      </c>
      <c r="J7" s="4">
        <v>6919380</v>
      </c>
      <c r="K7" s="2">
        <v>200454438.6</v>
      </c>
      <c r="L7" s="5" t="s">
        <v>14</v>
      </c>
      <c r="M7" s="6">
        <v>386959387.65</v>
      </c>
      <c r="N7" s="3">
        <v>4152407</v>
      </c>
    </row>
    <row r="8" spans="1:14" ht="30.75">
      <c r="A8" s="1" t="s">
        <v>15</v>
      </c>
      <c r="B8" s="2">
        <v>447581950</v>
      </c>
      <c r="C8" s="30">
        <v>0.0066203250600253205</v>
      </c>
      <c r="D8" s="4">
        <v>2963138</v>
      </c>
      <c r="E8" s="2">
        <v>92168407.49</v>
      </c>
      <c r="F8" s="4"/>
      <c r="G8" s="16"/>
      <c r="H8" s="3">
        <v>447581950</v>
      </c>
      <c r="I8" s="28">
        <f t="shared" si="0"/>
        <v>0.008055456659947972</v>
      </c>
      <c r="J8" s="4">
        <v>3605477</v>
      </c>
      <c r="K8" s="2">
        <v>119305233.93</v>
      </c>
      <c r="L8" s="5" t="s">
        <v>14</v>
      </c>
      <c r="M8" s="6">
        <v>119305233.93</v>
      </c>
      <c r="N8" s="3">
        <v>642339</v>
      </c>
    </row>
    <row r="9" spans="1:14" ht="30.75">
      <c r="A9" s="1" t="s">
        <v>40</v>
      </c>
      <c r="B9" s="2">
        <v>1896551960</v>
      </c>
      <c r="C9" s="32">
        <f>D9/B9</f>
        <v>0</v>
      </c>
      <c r="D9" s="4">
        <v>0</v>
      </c>
      <c r="E9" s="2">
        <v>0</v>
      </c>
      <c r="F9" s="4"/>
      <c r="G9" s="16"/>
      <c r="H9" s="3">
        <v>2100768976</v>
      </c>
      <c r="I9" s="28">
        <f t="shared" si="0"/>
        <v>0.00038320539250004615</v>
      </c>
      <c r="J9" s="4">
        <v>805026</v>
      </c>
      <c r="K9" s="2">
        <v>3348908.16</v>
      </c>
      <c r="L9" s="5" t="s">
        <v>14</v>
      </c>
      <c r="M9" s="6">
        <v>3348908.16</v>
      </c>
      <c r="N9" s="3">
        <v>805026</v>
      </c>
    </row>
    <row r="10" spans="1:14" ht="30.75">
      <c r="A10" s="1" t="s">
        <v>2</v>
      </c>
      <c r="B10" s="2">
        <v>4011481581</v>
      </c>
      <c r="C10" s="30">
        <v>0.007630073174203614</v>
      </c>
      <c r="D10" s="4">
        <v>30607898</v>
      </c>
      <c r="E10" s="2">
        <v>58032574.607999995</v>
      </c>
      <c r="F10" s="4"/>
      <c r="G10" s="16"/>
      <c r="H10" s="3">
        <v>4024460614</v>
      </c>
      <c r="I10" s="28">
        <f t="shared" si="0"/>
        <v>0.010145543444495989</v>
      </c>
      <c r="J10" s="4">
        <v>40830340</v>
      </c>
      <c r="K10" s="2">
        <v>90235051.4</v>
      </c>
      <c r="L10" s="5" t="s">
        <v>14</v>
      </c>
      <c r="M10" s="6">
        <v>90235051.4</v>
      </c>
      <c r="N10" s="3">
        <v>10222442</v>
      </c>
    </row>
    <row r="11" spans="1:14" ht="30.75">
      <c r="A11" s="1" t="s">
        <v>3</v>
      </c>
      <c r="B11" s="2">
        <v>11333420488</v>
      </c>
      <c r="C11" s="30">
        <v>0.00012575541527900294</v>
      </c>
      <c r="D11" s="4">
        <v>1425239</v>
      </c>
      <c r="E11" s="2">
        <v>9272604.934</v>
      </c>
      <c r="F11" s="4"/>
      <c r="G11" s="16"/>
      <c r="H11" s="3">
        <v>12584414659</v>
      </c>
      <c r="I11" s="28">
        <f t="shared" si="0"/>
        <v>2.517963755854018E-05</v>
      </c>
      <c r="J11" s="4">
        <v>316871</v>
      </c>
      <c r="K11" s="2">
        <v>2218097</v>
      </c>
      <c r="L11" s="5" t="s">
        <v>14</v>
      </c>
      <c r="M11" s="6">
        <v>2218097</v>
      </c>
      <c r="N11" s="3">
        <v>-1108368</v>
      </c>
    </row>
    <row r="12" spans="1:14" ht="30.75">
      <c r="A12" s="1" t="s">
        <v>30</v>
      </c>
      <c r="B12" s="2">
        <v>11517328544</v>
      </c>
      <c r="C12" s="30">
        <v>0.001068395848307234</v>
      </c>
      <c r="D12" s="4">
        <v>12305066</v>
      </c>
      <c r="E12" s="2">
        <v>15184451.444</v>
      </c>
      <c r="F12" s="4"/>
      <c r="G12" s="16"/>
      <c r="H12" s="2">
        <v>11517328544</v>
      </c>
      <c r="I12" s="28">
        <f t="shared" si="0"/>
        <v>0.004148422424303467</v>
      </c>
      <c r="J12" s="4">
        <v>47778744</v>
      </c>
      <c r="K12" s="2">
        <v>59150085.072</v>
      </c>
      <c r="L12" s="5" t="s">
        <v>14</v>
      </c>
      <c r="M12" s="6">
        <v>59150085.072</v>
      </c>
      <c r="N12" s="3">
        <v>35473678</v>
      </c>
    </row>
    <row r="13" spans="1:14" ht="30.75">
      <c r="A13" s="1" t="s">
        <v>4</v>
      </c>
      <c r="B13" s="2">
        <v>895583800</v>
      </c>
      <c r="C13" s="30">
        <v>0.00011449626489447442</v>
      </c>
      <c r="D13" s="4">
        <v>102541</v>
      </c>
      <c r="E13" s="2">
        <v>511371.967</v>
      </c>
      <c r="F13" s="4"/>
      <c r="G13" s="16"/>
      <c r="H13" s="3">
        <v>898866154</v>
      </c>
      <c r="I13" s="28">
        <f t="shared" si="0"/>
        <v>0.00012695661027192263</v>
      </c>
      <c r="J13" s="4">
        <v>114117</v>
      </c>
      <c r="K13" s="2">
        <v>764583.9</v>
      </c>
      <c r="L13" s="5" t="s">
        <v>14</v>
      </c>
      <c r="M13" s="6">
        <v>764583.9</v>
      </c>
      <c r="N13" s="3">
        <v>11576</v>
      </c>
    </row>
    <row r="14" spans="1:14" ht="30.75">
      <c r="A14" s="1" t="s">
        <v>5</v>
      </c>
      <c r="B14" s="2">
        <v>5785954443</v>
      </c>
      <c r="C14" s="30">
        <v>0.0011885281966434592</v>
      </c>
      <c r="D14" s="4">
        <v>6876770</v>
      </c>
      <c r="E14" s="2">
        <v>61533337.96</v>
      </c>
      <c r="F14" s="4"/>
      <c r="G14" s="16"/>
      <c r="H14" s="3">
        <v>6171338995</v>
      </c>
      <c r="I14" s="28">
        <f t="shared" si="0"/>
        <v>0.000812286766949836</v>
      </c>
      <c r="J14" s="4">
        <v>5012897</v>
      </c>
      <c r="K14" s="2">
        <v>39351241.449999996</v>
      </c>
      <c r="L14" s="5" t="s">
        <v>14</v>
      </c>
      <c r="M14" s="6">
        <v>39351241.449999996</v>
      </c>
      <c r="N14" s="3">
        <v>-1863873</v>
      </c>
    </row>
    <row r="15" spans="1:14" ht="30.75">
      <c r="A15" s="1" t="s">
        <v>6</v>
      </c>
      <c r="B15" s="2">
        <v>83615558</v>
      </c>
      <c r="C15" s="30">
        <v>0.004034332940766837</v>
      </c>
      <c r="D15" s="4">
        <v>337333</v>
      </c>
      <c r="E15" s="2">
        <v>9330630.78</v>
      </c>
      <c r="F15" s="4"/>
      <c r="G15" s="16"/>
      <c r="H15" s="3">
        <v>83615558</v>
      </c>
      <c r="I15" s="28">
        <f t="shared" si="0"/>
        <v>0.0031537910684038013</v>
      </c>
      <c r="J15" s="4">
        <v>263706</v>
      </c>
      <c r="K15" s="2">
        <v>8475510.84</v>
      </c>
      <c r="L15" s="5" t="s">
        <v>14</v>
      </c>
      <c r="M15" s="6">
        <v>8475510.84</v>
      </c>
      <c r="N15" s="3">
        <v>-73627</v>
      </c>
    </row>
    <row r="16" spans="1:14" ht="30.75">
      <c r="A16" s="1" t="s">
        <v>16</v>
      </c>
      <c r="B16" s="2">
        <v>4956284390</v>
      </c>
      <c r="C16" s="30">
        <v>0.00044202649154279056</v>
      </c>
      <c r="D16" s="4">
        <v>2190809</v>
      </c>
      <c r="E16" s="2">
        <v>8298784.492</v>
      </c>
      <c r="F16" s="4"/>
      <c r="G16" s="16"/>
      <c r="H16" s="3">
        <v>5714955900</v>
      </c>
      <c r="I16" s="28">
        <f t="shared" si="0"/>
        <v>0.0004648594051268182</v>
      </c>
      <c r="J16" s="4">
        <v>2656651</v>
      </c>
      <c r="K16" s="2">
        <v>11582998.360000001</v>
      </c>
      <c r="L16" s="5" t="s">
        <v>14</v>
      </c>
      <c r="M16" s="6">
        <v>11582998.360000001</v>
      </c>
      <c r="N16" s="3">
        <v>465842</v>
      </c>
    </row>
    <row r="17" spans="1:14" ht="30.75">
      <c r="A17" s="1" t="s">
        <v>17</v>
      </c>
      <c r="B17" s="2">
        <v>651070558</v>
      </c>
      <c r="C17" s="30">
        <v>0.009065040535898414</v>
      </c>
      <c r="D17" s="4">
        <v>5901981</v>
      </c>
      <c r="E17" s="2">
        <v>38362876.5</v>
      </c>
      <c r="F17" s="4"/>
      <c r="G17" s="16"/>
      <c r="H17" s="3">
        <v>651070558</v>
      </c>
      <c r="I17" s="28">
        <f t="shared" si="0"/>
        <v>1.3457834780481656E-05</v>
      </c>
      <c r="J17" s="4">
        <v>8762</v>
      </c>
      <c r="K17" s="2">
        <v>49330.06</v>
      </c>
      <c r="L17" s="5" t="s">
        <v>14</v>
      </c>
      <c r="M17" s="6">
        <v>49330.06</v>
      </c>
      <c r="N17" s="3">
        <v>-5893219</v>
      </c>
    </row>
    <row r="18" spans="1:14" ht="30.75">
      <c r="A18" s="1" t="s">
        <v>7</v>
      </c>
      <c r="B18" s="2">
        <v>127303296</v>
      </c>
      <c r="C18" s="30">
        <v>0.0022047347462236955</v>
      </c>
      <c r="D18" s="4">
        <v>280670</v>
      </c>
      <c r="E18" s="2">
        <v>4539837.25</v>
      </c>
      <c r="F18" s="4"/>
      <c r="G18" s="16"/>
      <c r="H18" s="3">
        <v>260572379</v>
      </c>
      <c r="I18" s="28">
        <f t="shared" si="0"/>
        <v>0.0008932143955288523</v>
      </c>
      <c r="J18" s="4">
        <v>232747</v>
      </c>
      <c r="K18" s="2">
        <v>2734777.25</v>
      </c>
      <c r="L18" s="5" t="s">
        <v>14</v>
      </c>
      <c r="M18" s="6">
        <v>2734777.25</v>
      </c>
      <c r="N18" s="3">
        <v>-47923</v>
      </c>
    </row>
    <row r="19" spans="1:14" ht="30.75">
      <c r="A19" s="1" t="s">
        <v>41</v>
      </c>
      <c r="B19" s="2">
        <v>733510255</v>
      </c>
      <c r="C19" s="28">
        <f>D19/B19</f>
        <v>0</v>
      </c>
      <c r="D19" s="4">
        <v>0</v>
      </c>
      <c r="E19" s="2">
        <v>0</v>
      </c>
      <c r="F19" s="4"/>
      <c r="G19" s="16"/>
      <c r="H19" s="3">
        <v>732389174</v>
      </c>
      <c r="I19" s="28">
        <f t="shared" si="0"/>
        <v>0.0003356425910249733</v>
      </c>
      <c r="J19" s="4">
        <v>245821</v>
      </c>
      <c r="K19" s="2">
        <v>4038839.03</v>
      </c>
      <c r="L19" s="5" t="s">
        <v>14</v>
      </c>
      <c r="M19" s="6">
        <v>4038839.03</v>
      </c>
      <c r="N19" s="3">
        <v>245821</v>
      </c>
    </row>
    <row r="20" spans="1:14" ht="30.75">
      <c r="A20" s="1" t="s">
        <v>31</v>
      </c>
      <c r="B20" s="2">
        <v>253880717</v>
      </c>
      <c r="C20" s="30">
        <v>0.01209854390004736</v>
      </c>
      <c r="D20" s="4">
        <v>3071587</v>
      </c>
      <c r="E20" s="2">
        <v>23282629.46</v>
      </c>
      <c r="F20" s="4"/>
      <c r="G20" s="16"/>
      <c r="H20" s="3">
        <v>279268787</v>
      </c>
      <c r="I20" s="28">
        <f>J20/H20</f>
        <v>0.011294559746127303</v>
      </c>
      <c r="J20" s="4">
        <v>3154218</v>
      </c>
      <c r="K20" s="2">
        <v>23842733.862</v>
      </c>
      <c r="L20" s="5" t="s">
        <v>14</v>
      </c>
      <c r="M20" s="6">
        <v>23842733.862</v>
      </c>
      <c r="N20" s="3">
        <v>82631</v>
      </c>
    </row>
    <row r="21" spans="1:14" ht="21">
      <c r="A21" s="1" t="s">
        <v>44</v>
      </c>
      <c r="B21" s="2">
        <v>343777454</v>
      </c>
      <c r="C21" s="33">
        <f>(D21/B21)</f>
        <v>1.8994846590492231E-06</v>
      </c>
      <c r="D21" s="4">
        <v>653</v>
      </c>
      <c r="E21" s="2">
        <v>16902.905000000002</v>
      </c>
      <c r="F21" s="4"/>
      <c r="G21" s="16"/>
      <c r="H21" s="3">
        <v>343777454</v>
      </c>
      <c r="I21" s="28">
        <f aca="true" t="shared" si="1" ref="I21:I32">J21/H21</f>
        <v>0.005738939470998584</v>
      </c>
      <c r="J21" s="4">
        <v>1972918</v>
      </c>
      <c r="K21" s="2">
        <v>65314383.449999996</v>
      </c>
      <c r="L21" s="5" t="s">
        <v>38</v>
      </c>
      <c r="M21" s="6">
        <v>65314383.449999996</v>
      </c>
      <c r="N21" s="3">
        <v>1972265</v>
      </c>
    </row>
    <row r="22" spans="1:14" ht="30.75">
      <c r="A22" s="34" t="s">
        <v>27</v>
      </c>
      <c r="B22" s="35">
        <v>2040078523</v>
      </c>
      <c r="C22" s="30">
        <v>0.005288841521714309</v>
      </c>
      <c r="D22" s="36">
        <v>10789652</v>
      </c>
      <c r="E22" s="35">
        <v>52211126.028000005</v>
      </c>
      <c r="F22" s="36"/>
      <c r="G22" s="37"/>
      <c r="H22" s="38">
        <v>2040078523</v>
      </c>
      <c r="I22" s="28">
        <f t="shared" si="1"/>
        <v>0.0005904640367610007</v>
      </c>
      <c r="J22" s="36">
        <v>1204593</v>
      </c>
      <c r="K22" s="35">
        <v>7456430.670000001</v>
      </c>
      <c r="L22" s="39" t="s">
        <v>14</v>
      </c>
      <c r="M22" s="40">
        <v>7456430.670000001</v>
      </c>
      <c r="N22" s="38">
        <v>-9585059</v>
      </c>
    </row>
    <row r="23" spans="1:14" ht="30.75">
      <c r="A23" s="1" t="s">
        <v>8</v>
      </c>
      <c r="B23" s="2">
        <v>6239975000</v>
      </c>
      <c r="C23" s="30">
        <v>0.005883156583159388</v>
      </c>
      <c r="D23" s="4">
        <v>36710750</v>
      </c>
      <c r="E23" s="2">
        <v>170154326.25</v>
      </c>
      <c r="F23" s="4">
        <v>133467000</v>
      </c>
      <c r="G23" s="41">
        <v>41768</v>
      </c>
      <c r="H23" s="7">
        <v>6388483000</v>
      </c>
      <c r="I23" s="28">
        <f t="shared" si="1"/>
        <v>0.009546128087059166</v>
      </c>
      <c r="J23" s="4">
        <v>60985277</v>
      </c>
      <c r="K23" s="2">
        <v>340907698.43</v>
      </c>
      <c r="L23" s="5" t="s">
        <v>14</v>
      </c>
      <c r="M23" s="6">
        <v>1086988228.43</v>
      </c>
      <c r="N23" s="3">
        <v>24274527</v>
      </c>
    </row>
    <row r="24" spans="1:14" ht="30.75">
      <c r="A24" s="1" t="s">
        <v>45</v>
      </c>
      <c r="B24" s="2">
        <v>3116652000</v>
      </c>
      <c r="C24" s="42">
        <f>D24/B24</f>
        <v>0.0007219285310005737</v>
      </c>
      <c r="D24" s="4">
        <v>2250000</v>
      </c>
      <c r="E24" s="2">
        <v>53910000</v>
      </c>
      <c r="F24" s="4"/>
      <c r="G24" s="16"/>
      <c r="H24" s="3">
        <v>3116652000</v>
      </c>
      <c r="I24" s="28">
        <f t="shared" si="1"/>
        <v>0.0011229999371120036</v>
      </c>
      <c r="J24" s="4">
        <v>3500000</v>
      </c>
      <c r="K24" s="2">
        <v>82950000</v>
      </c>
      <c r="L24" s="5" t="s">
        <v>14</v>
      </c>
      <c r="M24" s="6">
        <v>82950000</v>
      </c>
      <c r="N24" s="3">
        <v>1250000</v>
      </c>
    </row>
    <row r="25" spans="1:14" ht="30.75" customHeight="1">
      <c r="A25" s="1" t="s">
        <v>9</v>
      </c>
      <c r="B25" s="2">
        <v>164132539</v>
      </c>
      <c r="C25" s="30">
        <v>0.0006297227876307939</v>
      </c>
      <c r="D25" s="4">
        <v>103358</v>
      </c>
      <c r="E25" s="2">
        <v>1256316.49</v>
      </c>
      <c r="F25" s="4"/>
      <c r="G25" s="16"/>
      <c r="H25" s="3">
        <v>164132539</v>
      </c>
      <c r="I25" s="28">
        <f t="shared" si="1"/>
        <v>0.0012319251333826012</v>
      </c>
      <c r="J25" s="4">
        <v>202199</v>
      </c>
      <c r="K25" s="2">
        <v>1631745.9300000002</v>
      </c>
      <c r="L25" s="5" t="s">
        <v>14</v>
      </c>
      <c r="M25" s="6">
        <v>1631745.9300000002</v>
      </c>
      <c r="N25" s="3">
        <v>98841</v>
      </c>
    </row>
    <row r="26" spans="1:14" ht="30.75" customHeight="1">
      <c r="A26" s="43" t="s">
        <v>18</v>
      </c>
      <c r="B26" s="44">
        <v>406861426</v>
      </c>
      <c r="C26" s="30">
        <v>0.013673508090196783</v>
      </c>
      <c r="D26" s="44">
        <v>5563223</v>
      </c>
      <c r="E26" s="45">
        <v>46669877.746999994</v>
      </c>
      <c r="F26" s="44"/>
      <c r="G26" s="44"/>
      <c r="H26" s="46">
        <v>406861426</v>
      </c>
      <c r="I26" s="28">
        <f t="shared" si="1"/>
        <v>0.09655587747952296</v>
      </c>
      <c r="J26" s="44">
        <v>39284862</v>
      </c>
      <c r="K26" s="44">
        <v>410330383.59000003</v>
      </c>
      <c r="L26" s="51" t="s">
        <v>14</v>
      </c>
      <c r="M26" s="47">
        <v>410330383.59000003</v>
      </c>
      <c r="N26" s="46">
        <v>33721639</v>
      </c>
    </row>
    <row r="27" spans="1:14" ht="30.75" customHeight="1">
      <c r="A27" s="43" t="s">
        <v>26</v>
      </c>
      <c r="B27" s="48">
        <v>99740942</v>
      </c>
      <c r="C27" s="30">
        <v>0.002471743248625023</v>
      </c>
      <c r="D27" s="44">
        <v>246534</v>
      </c>
      <c r="E27" s="45">
        <v>7259193.63</v>
      </c>
      <c r="F27" s="48"/>
      <c r="G27" s="48"/>
      <c r="H27" s="46">
        <v>99740942</v>
      </c>
      <c r="I27" s="28">
        <f t="shared" si="1"/>
        <v>0.002410795358239147</v>
      </c>
      <c r="J27" s="48">
        <v>240455</v>
      </c>
      <c r="K27" s="49">
        <v>4460440.25</v>
      </c>
      <c r="L27" s="51" t="s">
        <v>14</v>
      </c>
      <c r="M27" s="50">
        <v>4460440.25</v>
      </c>
      <c r="N27" s="46">
        <v>-6079</v>
      </c>
    </row>
    <row r="28" spans="1:14" ht="30.75" customHeight="1">
      <c r="A28" s="43" t="s">
        <v>10</v>
      </c>
      <c r="B28" s="48">
        <v>135270000</v>
      </c>
      <c r="C28" s="30">
        <v>0.00028369926813040584</v>
      </c>
      <c r="D28" s="44">
        <v>38376</v>
      </c>
      <c r="E28" s="45">
        <v>1861236</v>
      </c>
      <c r="F28" s="48"/>
      <c r="G28" s="48"/>
      <c r="H28" s="46">
        <v>135270000</v>
      </c>
      <c r="I28" s="28">
        <f t="shared" si="1"/>
        <v>0.0010882161602720486</v>
      </c>
      <c r="J28" s="48">
        <v>147203</v>
      </c>
      <c r="K28" s="48">
        <v>10776731.629999999</v>
      </c>
      <c r="L28" s="51" t="s">
        <v>14</v>
      </c>
      <c r="M28" s="50">
        <v>10776731.629999999</v>
      </c>
      <c r="N28" s="46">
        <v>108827</v>
      </c>
    </row>
    <row r="29" spans="1:14" ht="30.75" customHeight="1">
      <c r="A29" s="43" t="s">
        <v>11</v>
      </c>
      <c r="B29" s="48">
        <v>1302471907</v>
      </c>
      <c r="C29" s="30">
        <v>0.0010999699819245314</v>
      </c>
      <c r="D29" s="44">
        <v>1432680</v>
      </c>
      <c r="E29" s="45">
        <v>26246697.6</v>
      </c>
      <c r="F29" s="48"/>
      <c r="G29" s="48"/>
      <c r="H29" s="46">
        <v>1350272389</v>
      </c>
      <c r="I29" s="28">
        <f t="shared" si="1"/>
        <v>6.066183435822296E-06</v>
      </c>
      <c r="J29" s="48">
        <v>8191</v>
      </c>
      <c r="K29" s="48">
        <v>127370.05</v>
      </c>
      <c r="L29" s="51" t="s">
        <v>14</v>
      </c>
      <c r="M29" s="50">
        <v>127370.05</v>
      </c>
      <c r="N29" s="46">
        <v>-1424489</v>
      </c>
    </row>
    <row r="30" spans="1:14" ht="30.75" customHeight="1">
      <c r="A30" s="43" t="s">
        <v>42</v>
      </c>
      <c r="B30" s="48">
        <v>465914792</v>
      </c>
      <c r="C30" s="30">
        <v>0.005218039954395782</v>
      </c>
      <c r="D30" s="44">
        <v>2431162</v>
      </c>
      <c r="E30" s="45">
        <v>9158187.254</v>
      </c>
      <c r="F30" s="48"/>
      <c r="G30" s="48"/>
      <c r="H30" s="46">
        <v>502212433</v>
      </c>
      <c r="I30" s="28">
        <f t="shared" si="1"/>
        <v>0.005507669301369128</v>
      </c>
      <c r="J30" s="48">
        <v>2766020</v>
      </c>
      <c r="K30" s="48">
        <v>7919115.26</v>
      </c>
      <c r="L30" s="51" t="s">
        <v>14</v>
      </c>
      <c r="M30" s="50">
        <v>7919115.26</v>
      </c>
      <c r="N30" s="46">
        <v>334858</v>
      </c>
    </row>
    <row r="31" spans="1:14" ht="30.75" customHeight="1">
      <c r="A31" s="43" t="s">
        <v>12</v>
      </c>
      <c r="B31" s="48">
        <v>55896000</v>
      </c>
      <c r="C31" s="30">
        <v>0.03854164877629884</v>
      </c>
      <c r="D31" s="44">
        <v>2154324</v>
      </c>
      <c r="E31" s="45">
        <v>85063483.14</v>
      </c>
      <c r="F31" s="48"/>
      <c r="G31" s="48"/>
      <c r="H31" s="46">
        <v>55896000</v>
      </c>
      <c r="I31" s="28">
        <f t="shared" si="1"/>
        <v>0.03854164877629884</v>
      </c>
      <c r="J31" s="48">
        <v>2154324</v>
      </c>
      <c r="K31" s="48">
        <v>78180417.96</v>
      </c>
      <c r="L31" s="51" t="s">
        <v>14</v>
      </c>
      <c r="M31" s="50">
        <v>78180417.96</v>
      </c>
      <c r="N31" s="46">
        <v>0</v>
      </c>
    </row>
    <row r="32" spans="1:14" ht="30.75" customHeight="1">
      <c r="A32" s="43" t="s">
        <v>13</v>
      </c>
      <c r="B32" s="48">
        <v>4551024586</v>
      </c>
      <c r="C32" s="30">
        <v>0.006462683609857343</v>
      </c>
      <c r="D32" s="44">
        <v>29411832</v>
      </c>
      <c r="E32" s="45">
        <v>348089031.72</v>
      </c>
      <c r="F32" s="48"/>
      <c r="G32" s="48"/>
      <c r="H32" s="46">
        <v>4657204330</v>
      </c>
      <c r="I32" s="28">
        <f t="shared" si="1"/>
        <v>0.027533249974454096</v>
      </c>
      <c r="J32" s="48">
        <v>128227971</v>
      </c>
      <c r="K32" s="48">
        <v>1528477414.32</v>
      </c>
      <c r="L32" s="51" t="s">
        <v>14</v>
      </c>
      <c r="M32" s="50">
        <v>1528477414.32</v>
      </c>
      <c r="N32" s="46">
        <v>98816139</v>
      </c>
    </row>
  </sheetData>
  <sheetProtection/>
  <mergeCells count="4">
    <mergeCell ref="A1:N1"/>
    <mergeCell ref="C2:E2"/>
    <mergeCell ref="F2:G2"/>
    <mergeCell ref="I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arivero</dc:creator>
  <cp:keywords/>
  <dc:description/>
  <cp:lastModifiedBy>Amelia Sánchez García</cp:lastModifiedBy>
  <cp:lastPrinted>2014-07-03T10:33:58Z</cp:lastPrinted>
  <dcterms:created xsi:type="dcterms:W3CDTF">2008-12-08T11:19:32Z</dcterms:created>
  <dcterms:modified xsi:type="dcterms:W3CDTF">2015-05-19T14:18:09Z</dcterms:modified>
  <cp:category/>
  <cp:version/>
  <cp:contentType/>
  <cp:contentStatus/>
</cp:coreProperties>
</file>